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<sst xmlns="http://schemas.openxmlformats.org/spreadsheetml/2006/main" count="876" uniqueCount="814">
  <si>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</si>
  <si>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</si>
  <si>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</si>
  <si>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</si>
  <si>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</si>
  <si>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</si>
  <si>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</si>
  <si>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</si>
  <si>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</si>
  <si>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</si>
  <si>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</si>
  <si>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</si>
  <si>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</si>
  <si>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</si>
  <si>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</si>
  <si>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</si>
  <si>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</si>
  <si>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</si>
  <si>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</si>
  <si>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</si>
  <si>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</si>
  <si>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</si>
  <si>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</si>
  <si>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</si>
  <si>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</si>
  <si>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</si>
  <si>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</si>
  <si>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</si>
  <si>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</si>
  <si>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</si>
  <si>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</si>
  <si>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</si>
  <si>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</si>
  <si>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</si>
  <si>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</si>
  <si>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</si>
  <si>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</si>
  <si>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</si>
  <si>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</si>
  <si>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</si>
  <si>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</si>
  <si>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</si>
  <si>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</si>
  <si>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</si>
  <si>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</si>
  <si>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</si>
  <si>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</si>
  <si>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</si>
  <si>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</si>
  <si>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</si>
  <si>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</si>
  <si>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</si>
  <si>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</si>
  <si>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</si>
  <si>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</si>
  <si>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</si>
  <si>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</si>
  <si>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</si>
  <si>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</si>
  <si>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</si>
  <si>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</si>
  <si>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</si>
  <si>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</si>
  <si>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</si>
  <si>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</si>
  <si>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</si>
  <si>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</si>
  <si>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</si>
  <si>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</si>
  <si>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</si>
  <si>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</si>
  <si>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</si>
  <si>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</si>
  <si>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</si>
  <si>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</si>
  <si>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</si>
  <si>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</si>
  <si>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</si>
  <si>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</si>
  <si>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</si>
  <si>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</si>
  <si>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</si>
  <si>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</si>
  <si>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</si>
  <si>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</si>
  <si>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</si>
  <si>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</si>
  <si>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</si>
  <si>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</si>
  <si>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</si>
  <si>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</si>
  <si>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</si>
  <si>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</si>
  <si>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</si>
  <si>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</si>
  <si>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</si>
  <si>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</si>
  <si>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</si>
  <si>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</si>
  <si>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</si>
  <si>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</si>
  <si>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</si>
  <si>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</si>
  <si>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</si>
  <si>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</si>
  <si>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</si>
  <si>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</si>
  <si>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</si>
  <si>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</si>
  <si>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</si>
  <si>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</si>
  <si>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</si>
  <si>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</si>
  <si>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</si>
  <si>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</si>
  <si>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</si>
  <si>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</si>
  <si>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</si>
  <si>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</si>
  <si>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</si>
  <si>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</si>
  <si>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</si>
  <si>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</si>
  <si>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</si>
  <si>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</si>
  <si>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</si>
  <si>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</si>
  <si>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</si>
  <si>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</si>
  <si>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</si>
  <si>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</si>
  <si>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</si>
  <si>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</si>
  <si>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</si>
  <si>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</si>
  <si>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</si>
  <si>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</si>
  <si>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</si>
  <si>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</si>
  <si>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</si>
  <si>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</si>
  <si>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</si>
  <si>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</si>
  <si>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</si>
  <si>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</si>
  <si>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</si>
  <si>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</si>
  <si>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</si>
  <si>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</si>
  <si>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</si>
  <si>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</si>
  <si>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</si>
  <si>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</si>
  <si>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</si>
  <si>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</si>
  <si>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</si>
  <si>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</si>
  <si>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</si>
  <si>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</si>
  <si>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</si>
  <si>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</si>
  <si>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</si>
  <si>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</si>
  <si>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</si>
  <si>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</si>
  <si>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</si>
  <si>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</si>
  <si>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</si>
  <si>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Надійшло станом на 05.06.2015</t>
  </si>
  <si>
    <t>Профінансовано на 05.06.2015</t>
  </si>
  <si>
    <t>Залишок коштів на рахунку на 05.06.2015</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</si>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</sst>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PageLayoutView="0" workbookViewId="0" topLeftCell="B2">
      <pane ySplit="1" topLeftCell="BM3" activePane="bottomLeft" state="frozen"/>
      <selection pane="topLeft" activeCell="B2" sqref="B2"/>
      <selection pane="bottomLeft" activeCell="W241" sqref="W241"/>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27</v>
      </c>
      <c r="B2" s="306" t="s">
        <v>28</v>
      </c>
      <c r="C2" s="307"/>
      <c r="D2" s="307"/>
      <c r="E2" s="307"/>
      <c r="F2" s="307"/>
      <c r="G2" s="307"/>
      <c r="H2" s="307"/>
      <c r="I2" s="308"/>
      <c r="J2" s="157" t="s">
        <v>29</v>
      </c>
      <c r="K2" s="155" t="s">
        <v>30</v>
      </c>
      <c r="L2" s="155" t="s">
        <v>31</v>
      </c>
      <c r="M2" s="158" t="s">
        <v>32</v>
      </c>
      <c r="N2" s="158" t="s">
        <v>33</v>
      </c>
      <c r="O2" s="158" t="s">
        <v>34</v>
      </c>
      <c r="P2" s="158" t="s">
        <v>35</v>
      </c>
      <c r="Q2" s="158" t="s">
        <v>36</v>
      </c>
      <c r="R2" s="158" t="s">
        <v>37</v>
      </c>
      <c r="S2" s="158" t="s">
        <v>38</v>
      </c>
      <c r="T2" s="158" t="s">
        <v>39</v>
      </c>
      <c r="U2" s="158" t="s">
        <v>40</v>
      </c>
      <c r="V2" s="158" t="s">
        <v>41</v>
      </c>
      <c r="W2" s="159" t="s">
        <v>168</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56</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731</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732</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f>
        <v>1668200.4100000001</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42</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4329675.29</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733</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734</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f>
        <v>643710.2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735</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43</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49860620.04</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44</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170</v>
      </c>
      <c r="C12" s="310"/>
      <c r="D12" s="310"/>
      <c r="E12" s="310"/>
      <c r="F12" s="310"/>
      <c r="G12" s="310"/>
      <c r="H12" s="310"/>
      <c r="I12" s="311"/>
      <c r="J12" s="176">
        <f>J11+W10-W739</f>
        <v>155756661.73</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526</v>
      </c>
      <c r="C14" s="197" t="s">
        <v>519</v>
      </c>
      <c r="D14" s="197" t="s">
        <v>49</v>
      </c>
      <c r="E14" s="198" t="s">
        <v>181</v>
      </c>
      <c r="F14" s="198" t="s">
        <v>521</v>
      </c>
      <c r="G14" s="198" t="s">
        <v>522</v>
      </c>
      <c r="H14" s="198" t="s">
        <v>523</v>
      </c>
      <c r="I14" s="198" t="s">
        <v>527</v>
      </c>
      <c r="J14" s="199" t="s">
        <v>355</v>
      </c>
      <c r="K14" s="200" t="s">
        <v>682</v>
      </c>
      <c r="L14" s="200" t="s">
        <v>683</v>
      </c>
      <c r="M14" s="200" t="s">
        <v>684</v>
      </c>
      <c r="N14" s="200" t="s">
        <v>685</v>
      </c>
      <c r="O14" s="200" t="s">
        <v>686</v>
      </c>
      <c r="P14" s="200" t="s">
        <v>687</v>
      </c>
      <c r="Q14" s="200" t="s">
        <v>688</v>
      </c>
      <c r="R14" s="200" t="s">
        <v>689</v>
      </c>
      <c r="S14" s="200" t="s">
        <v>690</v>
      </c>
      <c r="T14" s="200" t="s">
        <v>691</v>
      </c>
      <c r="U14" s="200" t="s">
        <v>692</v>
      </c>
      <c r="V14" s="200" t="s">
        <v>693</v>
      </c>
      <c r="W14" s="200" t="s">
        <v>169</v>
      </c>
      <c r="X14" s="200" t="s">
        <v>45</v>
      </c>
    </row>
    <row r="15" spans="1:24" s="8" customFormat="1" ht="15.75">
      <c r="A15" s="7"/>
      <c r="B15" s="201"/>
      <c r="C15" s="202"/>
      <c r="D15" s="304" t="s">
        <v>125</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297" t="s">
        <v>520</v>
      </c>
      <c r="C16" s="297" t="s">
        <v>518</v>
      </c>
      <c r="D16" s="301" t="s">
        <v>143</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297"/>
      <c r="C17" s="297"/>
      <c r="D17" s="302"/>
      <c r="E17" s="54" t="s">
        <v>144</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356</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357</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358</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359</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297"/>
      <c r="C22" s="297"/>
      <c r="D22" s="303"/>
      <c r="E22" s="28" t="s">
        <v>360</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361</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520</v>
      </c>
      <c r="C24" s="298" t="s">
        <v>518</v>
      </c>
      <c r="D24" s="301" t="s">
        <v>143</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516</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362</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554</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555</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289</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2800947.7399999998</v>
      </c>
      <c r="X29" s="187">
        <f t="shared" si="5"/>
        <v>4546330.130000001</v>
      </c>
    </row>
    <row r="30" spans="2:24" ht="15.75">
      <c r="B30" s="291" t="s">
        <v>185</v>
      </c>
      <c r="C30" s="291" t="s">
        <v>145</v>
      </c>
      <c r="D30" s="301" t="s">
        <v>339</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1029508.5199999999</v>
      </c>
      <c r="X30" s="187">
        <f t="shared" si="5"/>
        <v>202536.93000000005</v>
      </c>
    </row>
    <row r="31" spans="2:24" ht="63">
      <c r="B31" s="292"/>
      <c r="C31" s="292"/>
      <c r="D31" s="302"/>
      <c r="E31" s="47" t="s">
        <v>556</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146</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147</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148</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149</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150</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151</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152</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153</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154</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155</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156</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157</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158</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159</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160</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161</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162</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163</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164</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165</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166</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167</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647</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648</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649</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650</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651</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197</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198</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199</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200</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201</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497</v>
      </c>
      <c r="F64" s="45"/>
      <c r="G64" s="46"/>
      <c r="H64" s="233"/>
      <c r="I64" s="266">
        <v>3110</v>
      </c>
      <c r="J64" s="9">
        <v>25000</v>
      </c>
      <c r="K64" s="151"/>
      <c r="L64" s="151"/>
      <c r="M64" s="151"/>
      <c r="N64" s="151">
        <v>25000</v>
      </c>
      <c r="O64" s="151"/>
      <c r="P64" s="151"/>
      <c r="Q64" s="151"/>
      <c r="R64" s="151"/>
      <c r="S64" s="151"/>
      <c r="T64" s="151"/>
      <c r="U64" s="151"/>
      <c r="V64" s="151"/>
      <c r="W64" s="151"/>
      <c r="X64" s="227">
        <f t="shared" si="5"/>
        <v>25000</v>
      </c>
    </row>
    <row r="65" spans="2:24" ht="78.75">
      <c r="B65" s="292"/>
      <c r="C65" s="292"/>
      <c r="D65" s="302"/>
      <c r="E65" s="31" t="s">
        <v>557</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558</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559</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2"/>
      <c r="C68" s="292"/>
      <c r="D68" s="302"/>
      <c r="E68" s="31" t="s">
        <v>560</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227">
        <f t="shared" si="5"/>
        <v>10000</v>
      </c>
    </row>
    <row r="69" spans="2:24" ht="47.25">
      <c r="B69" s="292"/>
      <c r="C69" s="292"/>
      <c r="D69" s="302"/>
      <c r="E69" s="31" t="s">
        <v>561</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562</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563</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564</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565</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566</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364</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567</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568</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371</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372</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370</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232</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233</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227">
        <f t="shared" si="10"/>
        <v>0</v>
      </c>
    </row>
    <row r="83" spans="2:24" ht="47.25">
      <c r="B83" s="292"/>
      <c r="C83" s="292"/>
      <c r="D83" s="302"/>
      <c r="E83" s="31" t="s">
        <v>391</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392</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393</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394</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395</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396</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397</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398</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399</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400</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401</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402</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403</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404</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405</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406</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407</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408</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409</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410</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607</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608</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625</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626</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627</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628</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629</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630</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415</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416</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417</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186</v>
      </c>
      <c r="C114" s="291" t="s">
        <v>341</v>
      </c>
      <c r="D114" s="288" t="s">
        <v>340</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85600</v>
      </c>
      <c r="Q114" s="195">
        <f t="shared" si="12"/>
        <v>9543852.31</v>
      </c>
      <c r="R114" s="195">
        <f t="shared" si="12"/>
        <v>1226223.04</v>
      </c>
      <c r="S114" s="195">
        <f t="shared" si="12"/>
        <v>300000</v>
      </c>
      <c r="T114" s="195">
        <f t="shared" si="12"/>
        <v>198100</v>
      </c>
      <c r="U114" s="195">
        <f t="shared" si="12"/>
        <v>168100</v>
      </c>
      <c r="V114" s="195">
        <f t="shared" si="12"/>
        <v>1719000</v>
      </c>
      <c r="W114" s="195">
        <f t="shared" si="12"/>
        <v>645905.97</v>
      </c>
      <c r="X114" s="206">
        <f t="shared" si="10"/>
        <v>2081353.45</v>
      </c>
    </row>
    <row r="115" spans="2:24" ht="78.75">
      <c r="B115" s="292"/>
      <c r="C115" s="292"/>
      <c r="D115" s="289"/>
      <c r="E115" s="67" t="s">
        <v>418</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419</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202</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203</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204</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205</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206</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207</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654</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655</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656</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657</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658</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659</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660</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661</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662</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663</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664</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665</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666</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667</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668</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669</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670</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610</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611</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612</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613</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614</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615</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616</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498</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499</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420</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421</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422</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423</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424</v>
      </c>
      <c r="F153" s="49">
        <v>421000</v>
      </c>
      <c r="G153" s="18">
        <f t="shared" si="14"/>
        <v>1</v>
      </c>
      <c r="H153" s="234">
        <v>421000</v>
      </c>
      <c r="I153" s="266">
        <v>3132</v>
      </c>
      <c r="J153" s="21">
        <v>421000</v>
      </c>
      <c r="K153" s="214"/>
      <c r="L153" s="214"/>
      <c r="M153" s="214"/>
      <c r="N153" s="214"/>
      <c r="O153" s="214">
        <v>10000</v>
      </c>
      <c r="P153" s="214"/>
      <c r="Q153" s="214">
        <v>347776.96</v>
      </c>
      <c r="R153" s="214">
        <v>63223.04</v>
      </c>
      <c r="S153" s="214"/>
      <c r="T153" s="214"/>
      <c r="U153" s="214"/>
      <c r="V153" s="214"/>
      <c r="W153" s="151"/>
      <c r="X153" s="227">
        <f t="shared" si="13"/>
        <v>10000</v>
      </c>
    </row>
    <row r="154" spans="2:24" ht="47.25">
      <c r="B154" s="292"/>
      <c r="C154" s="292"/>
      <c r="D154" s="289"/>
      <c r="E154" s="70" t="s">
        <v>425</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426</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427</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428</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429</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430</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431</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432</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433</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434</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435</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2"/>
      <c r="C165" s="292"/>
      <c r="D165" s="289"/>
      <c r="E165" s="70" t="s">
        <v>436</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292</v>
      </c>
      <c r="F166" s="49">
        <v>1010041</v>
      </c>
      <c r="G166" s="18">
        <f t="shared" si="14"/>
        <v>0.6930411735761222</v>
      </c>
      <c r="H166" s="234">
        <v>700000</v>
      </c>
      <c r="I166" s="266">
        <v>3132</v>
      </c>
      <c r="J166" s="21">
        <v>700000</v>
      </c>
      <c r="K166" s="214"/>
      <c r="L166" s="214"/>
      <c r="M166" s="214"/>
      <c r="N166" s="214"/>
      <c r="O166" s="214"/>
      <c r="P166" s="214"/>
      <c r="Q166" s="214">
        <v>700000</v>
      </c>
      <c r="R166" s="214"/>
      <c r="S166" s="214"/>
      <c r="T166" s="214"/>
      <c r="U166" s="214"/>
      <c r="V166" s="214"/>
      <c r="W166" s="151"/>
      <c r="X166" s="227">
        <f t="shared" si="13"/>
        <v>0</v>
      </c>
    </row>
    <row r="167" spans="2:24" ht="47.25">
      <c r="B167" s="292"/>
      <c r="C167" s="292"/>
      <c r="D167" s="289"/>
      <c r="E167" s="70" t="s">
        <v>769</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770</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771</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772</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773</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453</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454</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455</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2"/>
      <c r="C175" s="292"/>
      <c r="D175" s="289"/>
      <c r="E175" s="68" t="s">
        <v>456</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293</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294</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2"/>
      <c r="C178" s="292"/>
      <c r="D178" s="289"/>
      <c r="E178" s="78" t="s">
        <v>295</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296</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297</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298</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299</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300</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301</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302</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303</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304</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2"/>
      <c r="C188" s="292"/>
      <c r="D188" s="289"/>
      <c r="E188" s="31" t="s">
        <v>305</v>
      </c>
      <c r="F188" s="49"/>
      <c r="G188" s="18"/>
      <c r="H188" s="237"/>
      <c r="I188" s="266">
        <v>3132</v>
      </c>
      <c r="J188" s="21">
        <v>350000</v>
      </c>
      <c r="K188" s="151"/>
      <c r="L188" s="151"/>
      <c r="M188" s="151"/>
      <c r="N188" s="151"/>
      <c r="O188" s="151">
        <v>110000</v>
      </c>
      <c r="P188" s="151"/>
      <c r="Q188" s="151"/>
      <c r="R188" s="151"/>
      <c r="S188" s="151">
        <v>90000</v>
      </c>
      <c r="T188" s="151"/>
      <c r="U188" s="151"/>
      <c r="V188" s="151">
        <v>150000</v>
      </c>
      <c r="W188" s="151"/>
      <c r="X188" s="227">
        <f t="shared" si="13"/>
        <v>110000</v>
      </c>
    </row>
    <row r="189" spans="2:24" ht="47.25">
      <c r="B189" s="292"/>
      <c r="C189" s="292"/>
      <c r="D189" s="289"/>
      <c r="E189" s="31" t="s">
        <v>306</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652</v>
      </c>
      <c r="F190" s="49">
        <v>50000</v>
      </c>
      <c r="G190" s="18">
        <f t="shared" si="14"/>
        <v>1</v>
      </c>
      <c r="H190" s="237">
        <f t="shared" si="15"/>
        <v>50000</v>
      </c>
      <c r="I190" s="266">
        <v>3132</v>
      </c>
      <c r="J190" s="21">
        <v>50000</v>
      </c>
      <c r="K190" s="151"/>
      <c r="L190" s="151"/>
      <c r="M190" s="151"/>
      <c r="N190" s="151"/>
      <c r="O190" s="151">
        <v>50000</v>
      </c>
      <c r="P190" s="151"/>
      <c r="Q190" s="151"/>
      <c r="R190" s="151"/>
      <c r="S190" s="151"/>
      <c r="T190" s="151"/>
      <c r="U190" s="151"/>
      <c r="V190" s="151"/>
      <c r="W190" s="151"/>
      <c r="X190" s="227">
        <f t="shared" si="13"/>
        <v>50000</v>
      </c>
    </row>
    <row r="191" spans="2:24" ht="31.5">
      <c r="B191" s="292"/>
      <c r="C191" s="292"/>
      <c r="D191" s="289"/>
      <c r="E191" s="31" t="s">
        <v>653</v>
      </c>
      <c r="F191" s="49"/>
      <c r="G191" s="18"/>
      <c r="H191" s="237"/>
      <c r="I191" s="266">
        <v>3132</v>
      </c>
      <c r="J191" s="21">
        <v>50000</v>
      </c>
      <c r="K191" s="151"/>
      <c r="L191" s="151"/>
      <c r="M191" s="151"/>
      <c r="N191" s="151"/>
      <c r="O191" s="151">
        <v>50000</v>
      </c>
      <c r="P191" s="151"/>
      <c r="Q191" s="151"/>
      <c r="R191" s="151"/>
      <c r="S191" s="151"/>
      <c r="T191" s="151"/>
      <c r="U191" s="151"/>
      <c r="V191" s="151"/>
      <c r="W191" s="151"/>
      <c r="X191" s="227">
        <f t="shared" si="13"/>
        <v>50000</v>
      </c>
    </row>
    <row r="192" spans="2:24" ht="31.5">
      <c r="B192" s="292"/>
      <c r="C192" s="292"/>
      <c r="D192" s="289"/>
      <c r="E192" s="31" t="s">
        <v>437</v>
      </c>
      <c r="F192" s="49">
        <v>50000</v>
      </c>
      <c r="G192" s="18">
        <f t="shared" si="14"/>
        <v>1</v>
      </c>
      <c r="H192" s="237">
        <f t="shared" si="15"/>
        <v>50000</v>
      </c>
      <c r="I192" s="266">
        <v>3132</v>
      </c>
      <c r="J192" s="21">
        <v>50000</v>
      </c>
      <c r="K192" s="151"/>
      <c r="L192" s="151"/>
      <c r="M192" s="151"/>
      <c r="N192" s="151"/>
      <c r="O192" s="151">
        <v>50000</v>
      </c>
      <c r="P192" s="151"/>
      <c r="Q192" s="151"/>
      <c r="R192" s="151"/>
      <c r="S192" s="151"/>
      <c r="T192" s="151"/>
      <c r="U192" s="151"/>
      <c r="V192" s="151"/>
      <c r="W192" s="151"/>
      <c r="X192" s="227">
        <f t="shared" si="13"/>
        <v>50000</v>
      </c>
    </row>
    <row r="193" spans="2:24" ht="31.5">
      <c r="B193" s="292"/>
      <c r="C193" s="292"/>
      <c r="D193" s="289"/>
      <c r="E193" s="31" t="s">
        <v>438</v>
      </c>
      <c r="F193" s="49">
        <v>50000</v>
      </c>
      <c r="G193" s="18">
        <f t="shared" si="14"/>
        <v>1</v>
      </c>
      <c r="H193" s="237">
        <f t="shared" si="15"/>
        <v>50000</v>
      </c>
      <c r="I193" s="266">
        <v>3132</v>
      </c>
      <c r="J193" s="21">
        <v>50000</v>
      </c>
      <c r="K193" s="151"/>
      <c r="L193" s="151"/>
      <c r="M193" s="151"/>
      <c r="N193" s="151"/>
      <c r="O193" s="151">
        <v>50000</v>
      </c>
      <c r="P193" s="151"/>
      <c r="Q193" s="151"/>
      <c r="R193" s="151"/>
      <c r="S193" s="151"/>
      <c r="T193" s="151"/>
      <c r="U193" s="151"/>
      <c r="V193" s="151"/>
      <c r="W193" s="151"/>
      <c r="X193" s="227">
        <f t="shared" si="13"/>
        <v>50000</v>
      </c>
    </row>
    <row r="194" spans="2:24" ht="31.5">
      <c r="B194" s="292"/>
      <c r="C194" s="292"/>
      <c r="D194" s="289"/>
      <c r="E194" s="31" t="s">
        <v>439</v>
      </c>
      <c r="F194" s="49"/>
      <c r="G194" s="18"/>
      <c r="H194" s="237"/>
      <c r="I194" s="266">
        <v>3132</v>
      </c>
      <c r="J194" s="21">
        <v>50000</v>
      </c>
      <c r="K194" s="151"/>
      <c r="L194" s="151"/>
      <c r="M194" s="151"/>
      <c r="N194" s="151"/>
      <c r="O194" s="151">
        <v>50000</v>
      </c>
      <c r="P194" s="151"/>
      <c r="Q194" s="151"/>
      <c r="R194" s="151"/>
      <c r="S194" s="151"/>
      <c r="T194" s="151"/>
      <c r="U194" s="151"/>
      <c r="V194" s="151"/>
      <c r="W194" s="151"/>
      <c r="X194" s="227">
        <f t="shared" si="13"/>
        <v>50000</v>
      </c>
    </row>
    <row r="195" spans="2:24" ht="47.25">
      <c r="B195" s="292"/>
      <c r="C195" s="292"/>
      <c r="D195" s="289"/>
      <c r="E195" s="31" t="s">
        <v>440</v>
      </c>
      <c r="F195" s="49"/>
      <c r="G195" s="18"/>
      <c r="H195" s="237"/>
      <c r="I195" s="266">
        <v>3132</v>
      </c>
      <c r="J195" s="21">
        <v>50000</v>
      </c>
      <c r="K195" s="151"/>
      <c r="L195" s="151"/>
      <c r="M195" s="151"/>
      <c r="N195" s="151"/>
      <c r="O195" s="151">
        <v>50000</v>
      </c>
      <c r="P195" s="151"/>
      <c r="Q195" s="151"/>
      <c r="R195" s="151"/>
      <c r="S195" s="151"/>
      <c r="T195" s="151"/>
      <c r="U195" s="151"/>
      <c r="V195" s="151"/>
      <c r="W195" s="151"/>
      <c r="X195" s="227">
        <f t="shared" si="13"/>
        <v>50000</v>
      </c>
    </row>
    <row r="196" spans="2:24" ht="47.25">
      <c r="B196" s="292"/>
      <c r="C196" s="292"/>
      <c r="D196" s="289"/>
      <c r="E196" s="31" t="s">
        <v>441</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227">
        <f t="shared" si="13"/>
        <v>90000</v>
      </c>
    </row>
    <row r="197" spans="2:24" ht="47.25">
      <c r="B197" s="292"/>
      <c r="C197" s="292"/>
      <c r="D197" s="289"/>
      <c r="E197" s="31" t="s">
        <v>442</v>
      </c>
      <c r="F197" s="49"/>
      <c r="G197" s="18"/>
      <c r="H197" s="237"/>
      <c r="I197" s="266">
        <v>3132</v>
      </c>
      <c r="J197" s="21">
        <v>1020000</v>
      </c>
      <c r="K197" s="151"/>
      <c r="L197" s="151"/>
      <c r="M197" s="151"/>
      <c r="N197" s="151"/>
      <c r="O197" s="151">
        <v>300000</v>
      </c>
      <c r="P197" s="151"/>
      <c r="Q197" s="151"/>
      <c r="R197" s="151">
        <v>320000</v>
      </c>
      <c r="S197" s="151">
        <v>200000</v>
      </c>
      <c r="T197" s="151"/>
      <c r="U197" s="151"/>
      <c r="V197" s="151">
        <v>200000</v>
      </c>
      <c r="W197" s="151"/>
      <c r="X197" s="227">
        <f t="shared" si="13"/>
        <v>300000</v>
      </c>
    </row>
    <row r="198" spans="2:24" ht="47.25">
      <c r="B198" s="292"/>
      <c r="C198" s="292"/>
      <c r="D198" s="289"/>
      <c r="E198" s="31" t="s">
        <v>443</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444</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445</v>
      </c>
      <c r="F200" s="49">
        <v>700000</v>
      </c>
      <c r="G200" s="18">
        <f t="shared" si="14"/>
        <v>1</v>
      </c>
      <c r="H200" s="237">
        <f t="shared" si="15"/>
        <v>700000</v>
      </c>
      <c r="I200" s="266">
        <v>3110</v>
      </c>
      <c r="J200" s="21">
        <v>700000</v>
      </c>
      <c r="K200" s="151"/>
      <c r="L200" s="151"/>
      <c r="M200" s="151"/>
      <c r="N200" s="151"/>
      <c r="O200" s="151">
        <v>700000</v>
      </c>
      <c r="P200" s="151"/>
      <c r="Q200" s="151"/>
      <c r="R200" s="151"/>
      <c r="S200" s="151"/>
      <c r="T200" s="151"/>
      <c r="U200" s="151"/>
      <c r="V200" s="151"/>
      <c r="W200" s="151"/>
      <c r="X200" s="227">
        <f t="shared" si="13"/>
        <v>700000</v>
      </c>
    </row>
    <row r="201" spans="2:24" ht="31.5">
      <c r="B201" s="292"/>
      <c r="C201" s="292"/>
      <c r="D201" s="289"/>
      <c r="E201" s="31" t="s">
        <v>446</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447</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448</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187</v>
      </c>
      <c r="C204" s="294" t="s">
        <v>581</v>
      </c>
      <c r="D204" s="288" t="s">
        <v>570</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15000</v>
      </c>
      <c r="Q204" s="225">
        <f t="shared" si="16"/>
        <v>252500</v>
      </c>
      <c r="R204" s="225">
        <f t="shared" si="16"/>
        <v>177500</v>
      </c>
      <c r="S204" s="225">
        <f t="shared" si="16"/>
        <v>45000</v>
      </c>
      <c r="T204" s="225">
        <f t="shared" si="16"/>
        <v>0</v>
      </c>
      <c r="U204" s="225">
        <f t="shared" si="16"/>
        <v>0</v>
      </c>
      <c r="V204" s="225">
        <f t="shared" si="16"/>
        <v>90000</v>
      </c>
      <c r="W204" s="225">
        <f t="shared" si="16"/>
        <v>0</v>
      </c>
      <c r="X204" s="206">
        <f t="shared" si="13"/>
        <v>60000</v>
      </c>
    </row>
    <row r="205" spans="2:24" ht="63">
      <c r="B205" s="295"/>
      <c r="C205" s="295"/>
      <c r="D205" s="289"/>
      <c r="E205" s="31" t="s">
        <v>449</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450</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451</v>
      </c>
      <c r="F207" s="49">
        <v>80000</v>
      </c>
      <c r="G207" s="18">
        <f>100%-((F207-H207)/F207)</f>
        <v>1</v>
      </c>
      <c r="H207" s="237">
        <v>80000</v>
      </c>
      <c r="I207" s="266">
        <v>3132</v>
      </c>
      <c r="J207" s="21">
        <v>80000</v>
      </c>
      <c r="K207" s="151"/>
      <c r="L207" s="151"/>
      <c r="M207" s="151"/>
      <c r="N207" s="151"/>
      <c r="O207" s="151">
        <v>10000</v>
      </c>
      <c r="P207" s="151"/>
      <c r="Q207" s="151">
        <v>40000</v>
      </c>
      <c r="R207" s="151">
        <v>30000</v>
      </c>
      <c r="S207" s="151"/>
      <c r="T207" s="151"/>
      <c r="U207" s="151"/>
      <c r="V207" s="151"/>
      <c r="W207" s="151"/>
      <c r="X207" s="227">
        <f t="shared" si="13"/>
        <v>10000</v>
      </c>
    </row>
    <row r="208" spans="2:24" ht="63">
      <c r="B208" s="295"/>
      <c r="C208" s="295"/>
      <c r="D208" s="289"/>
      <c r="E208" s="31" t="s">
        <v>452</v>
      </c>
      <c r="F208" s="49"/>
      <c r="G208" s="18"/>
      <c r="H208" s="237"/>
      <c r="I208" s="266">
        <v>3110</v>
      </c>
      <c r="J208" s="21">
        <v>15000</v>
      </c>
      <c r="K208" s="151"/>
      <c r="L208" s="151"/>
      <c r="M208" s="151"/>
      <c r="N208" s="151"/>
      <c r="O208" s="151"/>
      <c r="P208" s="151">
        <v>15000</v>
      </c>
      <c r="Q208" s="151"/>
      <c r="R208" s="151"/>
      <c r="S208" s="151"/>
      <c r="T208" s="151"/>
      <c r="U208" s="151"/>
      <c r="V208" s="151"/>
      <c r="W208" s="151"/>
      <c r="X208" s="227">
        <f aca="true" t="shared" si="17" ref="X208:X271">K208+L208+M208+N208+O208+P208-W208</f>
        <v>15000</v>
      </c>
    </row>
    <row r="209" spans="2:24" ht="63">
      <c r="B209" s="295"/>
      <c r="C209" s="295"/>
      <c r="D209" s="289"/>
      <c r="E209" s="31" t="s">
        <v>457</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458</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459</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460</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188</v>
      </c>
      <c r="C213" s="294" t="s">
        <v>572</v>
      </c>
      <c r="D213" s="288" t="s">
        <v>571</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461</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574</v>
      </c>
      <c r="C215" s="294" t="s">
        <v>573</v>
      </c>
      <c r="D215" s="288" t="s">
        <v>196</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45500</v>
      </c>
      <c r="Q215" s="26">
        <f t="shared" si="19"/>
        <v>140000</v>
      </c>
      <c r="R215" s="26">
        <f t="shared" si="19"/>
        <v>70000</v>
      </c>
      <c r="S215" s="26">
        <f t="shared" si="19"/>
        <v>0</v>
      </c>
      <c r="T215" s="26">
        <f t="shared" si="19"/>
        <v>0</v>
      </c>
      <c r="U215" s="26">
        <f t="shared" si="19"/>
        <v>0</v>
      </c>
      <c r="V215" s="26">
        <f t="shared" si="19"/>
        <v>50000</v>
      </c>
      <c r="W215" s="151"/>
      <c r="X215" s="227">
        <f t="shared" si="17"/>
        <v>155500</v>
      </c>
    </row>
    <row r="216" spans="2:24" ht="47.25">
      <c r="B216" s="295"/>
      <c r="C216" s="295"/>
      <c r="D216" s="289"/>
      <c r="E216" s="31" t="s">
        <v>462</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463</v>
      </c>
      <c r="F217" s="49"/>
      <c r="G217" s="18"/>
      <c r="H217" s="237"/>
      <c r="I217" s="266">
        <v>3132</v>
      </c>
      <c r="J217" s="21">
        <v>320000</v>
      </c>
      <c r="K217" s="151"/>
      <c r="L217" s="151"/>
      <c r="M217" s="151"/>
      <c r="N217" s="151"/>
      <c r="O217" s="151">
        <v>100000</v>
      </c>
      <c r="P217" s="151"/>
      <c r="Q217" s="151">
        <v>120000</v>
      </c>
      <c r="R217" s="151">
        <v>50000</v>
      </c>
      <c r="S217" s="151"/>
      <c r="T217" s="151"/>
      <c r="U217" s="151"/>
      <c r="V217" s="151">
        <v>50000</v>
      </c>
      <c r="W217" s="151"/>
      <c r="X217" s="227">
        <f t="shared" si="17"/>
        <v>100000</v>
      </c>
    </row>
    <row r="218" spans="2:24" ht="63">
      <c r="B218" s="296"/>
      <c r="C218" s="296"/>
      <c r="D218" s="290"/>
      <c r="E218" s="31" t="s">
        <v>464</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575</v>
      </c>
      <c r="C219" s="291" t="s">
        <v>578</v>
      </c>
      <c r="D219" s="288" t="s">
        <v>189</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617</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618</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619</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137</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465</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466</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576</v>
      </c>
      <c r="C226" s="294" t="s">
        <v>579</v>
      </c>
      <c r="D226" s="288" t="s">
        <v>345</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295"/>
      <c r="C227" s="295"/>
      <c r="D227" s="289"/>
      <c r="E227" s="31" t="s">
        <v>467</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468</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469</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470</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1" t="s">
        <v>577</v>
      </c>
      <c r="C231" s="291" t="s">
        <v>581</v>
      </c>
      <c r="D231" s="288" t="s">
        <v>580</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2"/>
      <c r="C232" s="292"/>
      <c r="D232" s="289"/>
      <c r="E232" s="47" t="s">
        <v>631</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632</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633</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634</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635</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636</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637</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638</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500</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471</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472</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473</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474</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2"/>
      <c r="C245" s="292"/>
      <c r="D245" s="289"/>
      <c r="E245" s="31" t="s">
        <v>475</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476</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477</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478</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479</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480</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182</v>
      </c>
      <c r="C251" s="291" t="s">
        <v>582</v>
      </c>
      <c r="D251" s="288" t="s">
        <v>338</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639</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583</v>
      </c>
      <c r="C253" s="291" t="s">
        <v>586</v>
      </c>
      <c r="D253" s="288" t="s">
        <v>587</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640</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641</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501</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481</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482</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483</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14</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15</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16</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17</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18</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19</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20</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21</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585</v>
      </c>
      <c r="C268" s="291" t="s">
        <v>586</v>
      </c>
      <c r="D268" s="288" t="s">
        <v>589</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2"/>
      <c r="C269" s="292"/>
      <c r="D269" s="289"/>
      <c r="E269" s="73" t="s">
        <v>639</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22</v>
      </c>
      <c r="F270" s="49"/>
      <c r="G270" s="18"/>
      <c r="H270" s="237"/>
      <c r="I270" s="266">
        <v>3110</v>
      </c>
      <c r="J270" s="21">
        <v>6000</v>
      </c>
      <c r="K270" s="151"/>
      <c r="L270" s="151"/>
      <c r="M270" s="151"/>
      <c r="N270" s="151"/>
      <c r="O270" s="151"/>
      <c r="P270" s="151"/>
      <c r="Q270" s="151"/>
      <c r="R270" s="151">
        <v>6000</v>
      </c>
      <c r="S270" s="151"/>
      <c r="T270" s="151"/>
      <c r="U270" s="151"/>
      <c r="V270" s="151"/>
      <c r="W270" s="151"/>
      <c r="X270" s="227">
        <f t="shared" si="17"/>
        <v>0</v>
      </c>
    </row>
    <row r="271" spans="2:24" ht="15.75">
      <c r="B271" s="291" t="s">
        <v>524</v>
      </c>
      <c r="C271" s="291" t="s">
        <v>525</v>
      </c>
      <c r="D271" s="288" t="s">
        <v>590</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133</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134</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23</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24</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190</v>
      </c>
      <c r="C276" s="291" t="s">
        <v>341</v>
      </c>
      <c r="D276" s="288" t="s">
        <v>105</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0</v>
      </c>
      <c r="Q276" s="195">
        <f t="shared" si="30"/>
        <v>360000</v>
      </c>
      <c r="R276" s="195">
        <f t="shared" si="30"/>
        <v>130000</v>
      </c>
      <c r="S276" s="195">
        <f t="shared" si="30"/>
        <v>210000</v>
      </c>
      <c r="T276" s="195">
        <f t="shared" si="30"/>
        <v>0</v>
      </c>
      <c r="U276" s="195">
        <f t="shared" si="30"/>
        <v>0</v>
      </c>
      <c r="V276" s="195">
        <f t="shared" si="30"/>
        <v>0</v>
      </c>
      <c r="W276" s="195">
        <f t="shared" si="30"/>
        <v>393320.67000000004</v>
      </c>
      <c r="X276" s="206">
        <f t="shared" si="29"/>
        <v>310000</v>
      </c>
    </row>
    <row r="277" spans="2:24" ht="78.75">
      <c r="B277" s="292"/>
      <c r="C277" s="292"/>
      <c r="D277" s="289"/>
      <c r="E277" s="75" t="s">
        <v>135</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789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790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791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792</v>
      </c>
      <c r="F281" s="45">
        <v>1980460</v>
      </c>
      <c r="G281" s="18">
        <f t="shared" si="31"/>
        <v>0.709939105056401</v>
      </c>
      <c r="H281" s="233">
        <v>1406006</v>
      </c>
      <c r="I281" s="266">
        <v>3142</v>
      </c>
      <c r="J281" s="9">
        <v>138631.42</v>
      </c>
      <c r="K281" s="151"/>
      <c r="L281" s="9">
        <v>138631.42</v>
      </c>
      <c r="M281" s="151"/>
      <c r="N281" s="151"/>
      <c r="O281" s="151"/>
      <c r="P281" s="151"/>
      <c r="Q281" s="151"/>
      <c r="R281" s="151"/>
      <c r="S281" s="151"/>
      <c r="T281" s="151"/>
      <c r="U281" s="151"/>
      <c r="V281" s="151"/>
      <c r="W281" s="151">
        <v>138631.42</v>
      </c>
      <c r="X281" s="227">
        <f t="shared" si="29"/>
        <v>0</v>
      </c>
    </row>
    <row r="282" spans="2:24" ht="31.5">
      <c r="B282" s="292"/>
      <c r="C282" s="292"/>
      <c r="D282" s="289"/>
      <c r="E282" s="47" t="s">
        <v>25</v>
      </c>
      <c r="F282" s="45"/>
      <c r="G282" s="18"/>
      <c r="H282" s="233"/>
      <c r="I282" s="266">
        <v>3142</v>
      </c>
      <c r="J282" s="9">
        <v>380000</v>
      </c>
      <c r="K282" s="151"/>
      <c r="L282" s="151"/>
      <c r="M282" s="151"/>
      <c r="N282" s="151"/>
      <c r="O282" s="151">
        <v>120000</v>
      </c>
      <c r="P282" s="151"/>
      <c r="Q282" s="151">
        <v>130000</v>
      </c>
      <c r="R282" s="151">
        <v>130000</v>
      </c>
      <c r="S282" s="151"/>
      <c r="T282" s="151"/>
      <c r="U282" s="151"/>
      <c r="V282" s="151"/>
      <c r="W282" s="151"/>
      <c r="X282" s="227">
        <f t="shared" si="29"/>
        <v>120000</v>
      </c>
    </row>
    <row r="283" spans="2:24" ht="31.5">
      <c r="B283" s="292"/>
      <c r="C283" s="292"/>
      <c r="D283" s="289"/>
      <c r="E283" s="47" t="s">
        <v>26</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3"/>
      <c r="C284" s="293"/>
      <c r="D284" s="290"/>
      <c r="E284" s="47" t="s">
        <v>502</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191</v>
      </c>
      <c r="C285" s="291" t="s">
        <v>581</v>
      </c>
      <c r="D285" s="288" t="s">
        <v>793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794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503</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183</v>
      </c>
      <c r="C288" s="294" t="s">
        <v>525</v>
      </c>
      <c r="D288" s="288" t="s">
        <v>504</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148000</v>
      </c>
      <c r="Q288" s="195">
        <f t="shared" si="33"/>
        <v>530000</v>
      </c>
      <c r="R288" s="195">
        <f t="shared" si="33"/>
        <v>90000</v>
      </c>
      <c r="S288" s="195">
        <f t="shared" si="33"/>
        <v>250000</v>
      </c>
      <c r="T288" s="195">
        <f t="shared" si="33"/>
        <v>490000</v>
      </c>
      <c r="U288" s="195">
        <f t="shared" si="33"/>
        <v>0</v>
      </c>
      <c r="V288" s="195">
        <f t="shared" si="33"/>
        <v>0</v>
      </c>
      <c r="W288" s="195">
        <f t="shared" si="33"/>
        <v>0</v>
      </c>
      <c r="X288" s="206">
        <f t="shared" si="29"/>
        <v>1001339.75</v>
      </c>
    </row>
    <row r="289" spans="2:24" ht="31.5">
      <c r="B289" s="295"/>
      <c r="C289" s="295"/>
      <c r="D289" s="289"/>
      <c r="E289" s="87" t="s">
        <v>505</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295"/>
      <c r="C290" s="295"/>
      <c r="D290" s="289"/>
      <c r="E290" s="10" t="s">
        <v>506</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295"/>
      <c r="C291" s="295"/>
      <c r="D291" s="289"/>
      <c r="E291" s="10" t="s">
        <v>507</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508</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509</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98000</v>
      </c>
      <c r="Q293" s="26">
        <f t="shared" si="35"/>
        <v>500000</v>
      </c>
      <c r="R293" s="26">
        <f t="shared" si="35"/>
        <v>0</v>
      </c>
      <c r="S293" s="26">
        <f t="shared" si="35"/>
        <v>0</v>
      </c>
      <c r="T293" s="26">
        <f t="shared" si="35"/>
        <v>0</v>
      </c>
      <c r="U293" s="26">
        <f t="shared" si="35"/>
        <v>0</v>
      </c>
      <c r="V293" s="26">
        <f t="shared" si="35"/>
        <v>0</v>
      </c>
      <c r="W293" s="26">
        <f t="shared" si="35"/>
        <v>0</v>
      </c>
      <c r="X293" s="227">
        <f t="shared" si="29"/>
        <v>251800</v>
      </c>
    </row>
    <row r="294" spans="2:24" ht="15.75">
      <c r="B294" s="295"/>
      <c r="C294" s="295"/>
      <c r="D294" s="289"/>
      <c r="E294" s="91" t="s">
        <v>510</v>
      </c>
      <c r="F294" s="49"/>
      <c r="G294" s="90"/>
      <c r="H294" s="237"/>
      <c r="I294" s="266">
        <v>3210</v>
      </c>
      <c r="J294" s="9">
        <v>500000</v>
      </c>
      <c r="K294" s="151"/>
      <c r="L294" s="151"/>
      <c r="M294" s="151"/>
      <c r="N294" s="151"/>
      <c r="O294" s="151"/>
      <c r="P294" s="151"/>
      <c r="Q294" s="151">
        <v>500000</v>
      </c>
      <c r="R294" s="151"/>
      <c r="S294" s="151"/>
      <c r="T294" s="151"/>
      <c r="U294" s="151"/>
      <c r="V294" s="151"/>
      <c r="W294" s="151"/>
      <c r="X294" s="227">
        <f t="shared" si="29"/>
        <v>0</v>
      </c>
    </row>
    <row r="295" spans="2:24" ht="31.5">
      <c r="B295" s="295"/>
      <c r="C295" s="295"/>
      <c r="D295" s="289"/>
      <c r="E295" s="91" t="s">
        <v>511</v>
      </c>
      <c r="F295" s="49"/>
      <c r="G295" s="90"/>
      <c r="H295" s="237"/>
      <c r="I295" s="266">
        <v>3210</v>
      </c>
      <c r="J295" s="9">
        <v>98000</v>
      </c>
      <c r="K295" s="151"/>
      <c r="L295" s="151"/>
      <c r="M295" s="151"/>
      <c r="N295" s="151"/>
      <c r="O295" s="151"/>
      <c r="P295" s="151">
        <v>98000</v>
      </c>
      <c r="Q295" s="151"/>
      <c r="R295" s="151"/>
      <c r="S295" s="151"/>
      <c r="T295" s="151"/>
      <c r="U295" s="151"/>
      <c r="V295" s="151"/>
      <c r="W295" s="151"/>
      <c r="X295" s="227">
        <f t="shared" si="29"/>
        <v>98000</v>
      </c>
    </row>
    <row r="296" spans="2:24" ht="47.25">
      <c r="B296" s="295"/>
      <c r="C296" s="295"/>
      <c r="D296" s="289"/>
      <c r="E296" s="47" t="s">
        <v>512</v>
      </c>
      <c r="F296" s="49"/>
      <c r="G296" s="90"/>
      <c r="H296" s="237"/>
      <c r="I296" s="266">
        <v>3210</v>
      </c>
      <c r="J296" s="9">
        <v>153800</v>
      </c>
      <c r="K296" s="151"/>
      <c r="L296" s="151"/>
      <c r="M296" s="151"/>
      <c r="N296" s="151"/>
      <c r="O296" s="151">
        <v>153800</v>
      </c>
      <c r="P296" s="151"/>
      <c r="Q296" s="151"/>
      <c r="R296" s="151"/>
      <c r="S296" s="151"/>
      <c r="T296" s="151"/>
      <c r="U296" s="151"/>
      <c r="V296" s="151"/>
      <c r="W296" s="151"/>
      <c r="X296" s="227">
        <f t="shared" si="29"/>
        <v>153800</v>
      </c>
    </row>
    <row r="297" spans="2:24" ht="31.5">
      <c r="B297" s="295"/>
      <c r="C297" s="295"/>
      <c r="D297" s="289"/>
      <c r="E297" s="89" t="s">
        <v>513</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684539.75</v>
      </c>
    </row>
    <row r="298" spans="2:24" ht="94.5">
      <c r="B298" s="295"/>
      <c r="C298" s="295"/>
      <c r="D298" s="289"/>
      <c r="E298" s="47" t="s">
        <v>57</v>
      </c>
      <c r="F298" s="49"/>
      <c r="G298" s="90"/>
      <c r="H298" s="237"/>
      <c r="I298" s="266">
        <v>3210</v>
      </c>
      <c r="J298" s="9">
        <v>237025.75</v>
      </c>
      <c r="K298" s="151"/>
      <c r="L298" s="151"/>
      <c r="M298" s="151"/>
      <c r="N298" s="151"/>
      <c r="O298" s="151">
        <v>237025.75</v>
      </c>
      <c r="P298" s="151"/>
      <c r="Q298" s="151"/>
      <c r="R298" s="151"/>
      <c r="S298" s="151"/>
      <c r="T298" s="151"/>
      <c r="U298" s="151"/>
      <c r="V298" s="151"/>
      <c r="W298" s="151"/>
      <c r="X298" s="227">
        <f t="shared" si="29"/>
        <v>237025.75</v>
      </c>
    </row>
    <row r="299" spans="2:24" ht="78.75">
      <c r="B299" s="295"/>
      <c r="C299" s="295"/>
      <c r="D299" s="289"/>
      <c r="E299" s="47" t="s">
        <v>58</v>
      </c>
      <c r="F299" s="49"/>
      <c r="G299" s="90"/>
      <c r="H299" s="237"/>
      <c r="I299" s="266">
        <v>3210</v>
      </c>
      <c r="J299" s="9">
        <v>412514</v>
      </c>
      <c r="K299" s="151"/>
      <c r="L299" s="151"/>
      <c r="M299" s="151"/>
      <c r="N299" s="151"/>
      <c r="O299" s="151">
        <v>412514</v>
      </c>
      <c r="P299" s="151"/>
      <c r="Q299" s="151"/>
      <c r="R299" s="151"/>
      <c r="S299" s="151"/>
      <c r="T299" s="151"/>
      <c r="U299" s="151"/>
      <c r="V299" s="151"/>
      <c r="W299" s="151"/>
      <c r="X299" s="227">
        <f t="shared" si="29"/>
        <v>412514</v>
      </c>
    </row>
    <row r="300" spans="2:24" ht="47.25">
      <c r="B300" s="295"/>
      <c r="C300" s="295"/>
      <c r="D300" s="289"/>
      <c r="E300" s="31" t="s">
        <v>59</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60</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528</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126</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3127984.64</v>
      </c>
      <c r="X303" s="187">
        <f t="shared" si="29"/>
        <v>2141876.1700000004</v>
      </c>
    </row>
    <row r="304" spans="2:24" ht="15.75">
      <c r="B304" s="291" t="s">
        <v>192</v>
      </c>
      <c r="C304" s="291" t="s">
        <v>106</v>
      </c>
      <c r="D304" s="288" t="s">
        <v>795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1901605.16</v>
      </c>
      <c r="X304" s="206">
        <f t="shared" si="29"/>
        <v>1118865.4100000004</v>
      </c>
    </row>
    <row r="305" spans="2:24" ht="78.75">
      <c r="B305" s="292"/>
      <c r="C305" s="292"/>
      <c r="D305" s="289"/>
      <c r="E305" s="19" t="s">
        <v>796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797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136</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799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800</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801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142</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366</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367</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368</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230</v>
      </c>
      <c r="F315" s="80"/>
      <c r="G315" s="18"/>
      <c r="H315" s="241"/>
      <c r="I315" s="268" t="s">
        <v>749</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353</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328</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329</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330</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529</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530</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531</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532</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533</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534</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9">
        <f t="shared" si="41"/>
        <v>19020</v>
      </c>
      <c r="X325" s="227">
        <f t="shared" si="29"/>
        <v>4500</v>
      </c>
    </row>
    <row r="326" spans="2:24" ht="15.75">
      <c r="B326" s="292"/>
      <c r="C326" s="292"/>
      <c r="D326" s="289"/>
      <c r="E326" s="94" t="s">
        <v>535</v>
      </c>
      <c r="F326" s="49"/>
      <c r="G326" s="50"/>
      <c r="H326" s="237"/>
      <c r="I326" s="272">
        <v>3110</v>
      </c>
      <c r="J326" s="49">
        <v>6790</v>
      </c>
      <c r="K326" s="151"/>
      <c r="L326" s="151"/>
      <c r="M326" s="151"/>
      <c r="N326" s="151"/>
      <c r="O326" s="151">
        <v>6790</v>
      </c>
      <c r="P326" s="151"/>
      <c r="Q326" s="151"/>
      <c r="R326" s="151"/>
      <c r="S326" s="151"/>
      <c r="T326" s="151"/>
      <c r="U326" s="151"/>
      <c r="V326" s="151"/>
      <c r="W326" s="151">
        <v>5800</v>
      </c>
      <c r="X326" s="227">
        <f t="shared" si="29"/>
        <v>990</v>
      </c>
    </row>
    <row r="327" spans="2:24" ht="15.75">
      <c r="B327" s="292"/>
      <c r="C327" s="292"/>
      <c r="D327" s="289"/>
      <c r="E327" s="94" t="s">
        <v>536</v>
      </c>
      <c r="F327" s="49"/>
      <c r="G327" s="50"/>
      <c r="H327" s="237"/>
      <c r="I327" s="272">
        <v>3110</v>
      </c>
      <c r="J327" s="49">
        <v>5880</v>
      </c>
      <c r="K327" s="151"/>
      <c r="L327" s="151"/>
      <c r="M327" s="151"/>
      <c r="N327" s="151"/>
      <c r="O327" s="151">
        <v>5880</v>
      </c>
      <c r="P327" s="151"/>
      <c r="Q327" s="151"/>
      <c r="R327" s="151"/>
      <c r="S327" s="151"/>
      <c r="T327" s="151"/>
      <c r="U327" s="151"/>
      <c r="V327" s="151"/>
      <c r="W327" s="151">
        <v>4490</v>
      </c>
      <c r="X327" s="227">
        <f t="shared" si="29"/>
        <v>1390</v>
      </c>
    </row>
    <row r="328" spans="2:24" ht="15.75">
      <c r="B328" s="292"/>
      <c r="C328" s="292"/>
      <c r="D328" s="289"/>
      <c r="E328" s="94" t="s">
        <v>537</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538</v>
      </c>
      <c r="F329" s="49"/>
      <c r="G329" s="50"/>
      <c r="H329" s="237"/>
      <c r="I329" s="272">
        <v>3110</v>
      </c>
      <c r="J329" s="49">
        <v>5760</v>
      </c>
      <c r="K329" s="151"/>
      <c r="L329" s="151"/>
      <c r="M329" s="151"/>
      <c r="N329" s="151"/>
      <c r="O329" s="151">
        <v>5760</v>
      </c>
      <c r="P329" s="151"/>
      <c r="Q329" s="151"/>
      <c r="R329" s="151"/>
      <c r="S329" s="151"/>
      <c r="T329" s="151"/>
      <c r="U329" s="151"/>
      <c r="V329" s="151"/>
      <c r="W329" s="151">
        <v>3640</v>
      </c>
      <c r="X329" s="227">
        <f t="shared" si="29"/>
        <v>2120</v>
      </c>
    </row>
    <row r="330" spans="2:24" ht="15.75">
      <c r="B330" s="292"/>
      <c r="C330" s="292"/>
      <c r="D330" s="289"/>
      <c r="E330" s="94" t="s">
        <v>539</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540</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541</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889087.24</v>
      </c>
      <c r="X332" s="227">
        <f t="shared" si="29"/>
        <v>16162.76000000001</v>
      </c>
    </row>
    <row r="333" spans="2:24" ht="15.75">
      <c r="B333" s="292"/>
      <c r="C333" s="292"/>
      <c r="D333" s="289"/>
      <c r="E333" s="95" t="s">
        <v>542</v>
      </c>
      <c r="F333" s="49"/>
      <c r="G333" s="50"/>
      <c r="H333" s="237"/>
      <c r="I333" s="272">
        <v>3110</v>
      </c>
      <c r="J333" s="49">
        <v>931830</v>
      </c>
      <c r="K333" s="151"/>
      <c r="L333" s="151"/>
      <c r="M333" s="151"/>
      <c r="N333" s="151"/>
      <c r="O333" s="151"/>
      <c r="P333" s="151"/>
      <c r="Q333" s="151"/>
      <c r="R333" s="151">
        <v>931830</v>
      </c>
      <c r="S333" s="151"/>
      <c r="T333" s="151"/>
      <c r="U333" s="151"/>
      <c r="V333" s="151"/>
      <c r="W333" s="151"/>
      <c r="X333" s="227">
        <f t="shared" si="29"/>
        <v>0</v>
      </c>
    </row>
    <row r="334" spans="2:24" ht="47.25">
      <c r="B334" s="292"/>
      <c r="C334" s="292"/>
      <c r="D334" s="289"/>
      <c r="E334" s="95" t="s">
        <v>543</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544</v>
      </c>
      <c r="F335" s="49"/>
      <c r="G335" s="50"/>
      <c r="H335" s="237"/>
      <c r="I335" s="272">
        <v>3110</v>
      </c>
      <c r="J335" s="49">
        <v>119430</v>
      </c>
      <c r="K335" s="151"/>
      <c r="L335" s="151"/>
      <c r="M335" s="151"/>
      <c r="N335" s="151"/>
      <c r="O335" s="151">
        <v>119430</v>
      </c>
      <c r="P335" s="151"/>
      <c r="Q335" s="151"/>
      <c r="R335" s="151"/>
      <c r="S335" s="151"/>
      <c r="T335" s="151"/>
      <c r="U335" s="151"/>
      <c r="V335" s="151"/>
      <c r="W335" s="151">
        <v>117120</v>
      </c>
      <c r="X335" s="227">
        <f t="shared" si="29"/>
        <v>2310</v>
      </c>
    </row>
    <row r="336" spans="2:24" ht="15.75">
      <c r="B336" s="292"/>
      <c r="C336" s="292"/>
      <c r="D336" s="289"/>
      <c r="E336" s="95" t="s">
        <v>545</v>
      </c>
      <c r="F336" s="49"/>
      <c r="G336" s="50"/>
      <c r="H336" s="237"/>
      <c r="I336" s="272">
        <v>3110</v>
      </c>
      <c r="J336" s="49">
        <v>277020</v>
      </c>
      <c r="K336" s="151"/>
      <c r="L336" s="151"/>
      <c r="M336" s="151"/>
      <c r="N336" s="151"/>
      <c r="O336" s="151">
        <v>277020</v>
      </c>
      <c r="P336" s="151"/>
      <c r="Q336" s="151"/>
      <c r="R336" s="151"/>
      <c r="S336" s="151"/>
      <c r="T336" s="151"/>
      <c r="U336" s="151"/>
      <c r="V336" s="151"/>
      <c r="W336" s="151">
        <v>271653.74</v>
      </c>
      <c r="X336" s="227">
        <f aca="true" t="shared" si="43" ref="X336:X399">K336+L336+M336+N336+O336+P336-W336</f>
        <v>5366.260000000009</v>
      </c>
    </row>
    <row r="337" spans="2:24" ht="15.75">
      <c r="B337" s="292"/>
      <c r="C337" s="292"/>
      <c r="D337" s="289"/>
      <c r="E337" s="95" t="s">
        <v>546</v>
      </c>
      <c r="F337" s="49"/>
      <c r="G337" s="50"/>
      <c r="H337" s="237"/>
      <c r="I337" s="272">
        <v>3110</v>
      </c>
      <c r="J337" s="49">
        <v>336120</v>
      </c>
      <c r="K337" s="151"/>
      <c r="L337" s="151"/>
      <c r="M337" s="151"/>
      <c r="N337" s="151"/>
      <c r="O337" s="151">
        <v>336120</v>
      </c>
      <c r="P337" s="151"/>
      <c r="Q337" s="151"/>
      <c r="R337" s="151"/>
      <c r="S337" s="151"/>
      <c r="T337" s="151"/>
      <c r="U337" s="151"/>
      <c r="V337" s="151"/>
      <c r="W337" s="151">
        <v>329613.5</v>
      </c>
      <c r="X337" s="227">
        <f t="shared" si="43"/>
        <v>6506.5</v>
      </c>
    </row>
    <row r="338" spans="2:24" ht="31.5">
      <c r="B338" s="292"/>
      <c r="C338" s="292"/>
      <c r="D338" s="289"/>
      <c r="E338" s="95" t="s">
        <v>547</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548</v>
      </c>
      <c r="F339" s="49"/>
      <c r="G339" s="50"/>
      <c r="H339" s="237"/>
      <c r="I339" s="272">
        <v>3110</v>
      </c>
      <c r="J339" s="49">
        <v>102630</v>
      </c>
      <c r="K339" s="151"/>
      <c r="L339" s="151"/>
      <c r="M339" s="151"/>
      <c r="N339" s="151"/>
      <c r="O339" s="151">
        <v>102630</v>
      </c>
      <c r="P339" s="151"/>
      <c r="Q339" s="151"/>
      <c r="R339" s="151"/>
      <c r="S339" s="151"/>
      <c r="T339" s="151"/>
      <c r="U339" s="151"/>
      <c r="V339" s="151"/>
      <c r="W339" s="151">
        <v>100650</v>
      </c>
      <c r="X339" s="227">
        <f t="shared" si="43"/>
        <v>1980</v>
      </c>
    </row>
    <row r="340" spans="2:24" ht="15.75">
      <c r="B340" s="292"/>
      <c r="C340" s="292"/>
      <c r="D340" s="289"/>
      <c r="E340" s="96" t="s">
        <v>549</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550</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551</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552</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553</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65</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66</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227">
        <f t="shared" si="43"/>
        <v>331000</v>
      </c>
    </row>
    <row r="347" spans="2:24" ht="63">
      <c r="B347" s="292"/>
      <c r="C347" s="292"/>
      <c r="D347" s="289"/>
      <c r="E347" s="92" t="s">
        <v>67</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227">
        <f t="shared" si="43"/>
        <v>316760</v>
      </c>
    </row>
    <row r="348" spans="2:24" ht="63">
      <c r="B348" s="292"/>
      <c r="C348" s="292"/>
      <c r="D348" s="289"/>
      <c r="E348" s="92" t="s">
        <v>68</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v>13187</v>
      </c>
      <c r="X348" s="227">
        <f t="shared" si="43"/>
        <v>70003</v>
      </c>
    </row>
    <row r="349" spans="2:24" ht="78.75">
      <c r="B349" s="292"/>
      <c r="C349" s="292"/>
      <c r="D349" s="289"/>
      <c r="E349" s="92" t="s">
        <v>69</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v>5086.43</v>
      </c>
      <c r="X349" s="227">
        <f t="shared" si="43"/>
        <v>12264.57</v>
      </c>
    </row>
    <row r="350" spans="2:24" ht="63">
      <c r="B350" s="292"/>
      <c r="C350" s="292"/>
      <c r="D350" s="289"/>
      <c r="E350" s="92" t="s">
        <v>70</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71</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227">
        <f t="shared" si="43"/>
        <v>300000</v>
      </c>
    </row>
    <row r="352" spans="2:24" ht="31.5">
      <c r="B352" s="293"/>
      <c r="C352" s="293"/>
      <c r="D352" s="290"/>
      <c r="E352" s="92" t="s">
        <v>229</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193</v>
      </c>
      <c r="C353" s="291" t="s">
        <v>108</v>
      </c>
      <c r="D353" s="288" t="s">
        <v>107</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2"/>
      <c r="C354" s="292"/>
      <c r="D354" s="289"/>
      <c r="E354" s="98" t="s">
        <v>369</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72</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2"/>
      <c r="C356" s="292"/>
      <c r="D356" s="289"/>
      <c r="E356" s="99" t="s">
        <v>73</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74</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75</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76</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373</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374</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375</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376</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377</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378</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379</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380</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381</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382</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383</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384</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385</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386</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387</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388</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389</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390</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194</v>
      </c>
      <c r="C378" s="291" t="s">
        <v>109</v>
      </c>
      <c r="D378" s="288" t="s">
        <v>242</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2"/>
      <c r="C379" s="292"/>
      <c r="D379" s="289"/>
      <c r="E379" s="10" t="s">
        <v>243</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244</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245</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246</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247</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245</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246</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248</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249</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331</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591</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530</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531</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532</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533</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592</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593</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594</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595</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596</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597</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598</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599</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600</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601</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3"/>
      <c r="C404" s="293"/>
      <c r="D404" s="290"/>
      <c r="E404" s="92" t="s">
        <v>602</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195</v>
      </c>
      <c r="C405" s="291" t="s">
        <v>111</v>
      </c>
      <c r="D405" s="288" t="s">
        <v>110</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250</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352</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112</v>
      </c>
      <c r="C408" s="291" t="s">
        <v>106</v>
      </c>
      <c r="D408" s="288" t="s">
        <v>251</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252</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603</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290</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157957.4</v>
      </c>
      <c r="X411" s="187">
        <f t="shared" si="51"/>
        <v>465526</v>
      </c>
    </row>
    <row r="412" spans="2:24" ht="15.75">
      <c r="B412" s="294" t="s">
        <v>520</v>
      </c>
      <c r="C412" s="324" t="s">
        <v>518</v>
      </c>
      <c r="D412" s="288" t="s">
        <v>143</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25100</v>
      </c>
      <c r="X412" s="206">
        <f t="shared" si="51"/>
        <v>60400</v>
      </c>
    </row>
    <row r="413" spans="2:24" ht="63">
      <c r="B413" s="295"/>
      <c r="C413" s="325"/>
      <c r="D413" s="289"/>
      <c r="E413" s="98" t="s">
        <v>604</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605</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606</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138</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139</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296"/>
      <c r="C418" s="326"/>
      <c r="D418" s="290"/>
      <c r="E418" s="98" t="s">
        <v>140</v>
      </c>
      <c r="F418" s="80"/>
      <c r="G418" s="103"/>
      <c r="H418" s="241"/>
      <c r="I418" s="272">
        <v>3110</v>
      </c>
      <c r="J418" s="80">
        <v>40500</v>
      </c>
      <c r="K418" s="151"/>
      <c r="L418" s="151"/>
      <c r="M418" s="151"/>
      <c r="N418" s="151"/>
      <c r="O418" s="151">
        <v>40500</v>
      </c>
      <c r="P418" s="151"/>
      <c r="Q418" s="151"/>
      <c r="R418" s="151"/>
      <c r="S418" s="151"/>
      <c r="T418" s="151"/>
      <c r="U418" s="151"/>
      <c r="V418" s="151"/>
      <c r="W418" s="151"/>
      <c r="X418" s="227">
        <f t="shared" si="51"/>
        <v>40500</v>
      </c>
    </row>
    <row r="419" spans="2:24" ht="15.75">
      <c r="B419" s="294" t="s">
        <v>132</v>
      </c>
      <c r="C419" s="294" t="s">
        <v>517</v>
      </c>
      <c r="D419" s="288" t="s">
        <v>131</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1188</v>
      </c>
      <c r="X419" s="206">
        <f t="shared" si="51"/>
        <v>102812</v>
      </c>
    </row>
    <row r="420" spans="2:24" ht="78.75">
      <c r="B420" s="296"/>
      <c r="C420" s="296"/>
      <c r="D420" s="290"/>
      <c r="E420" s="149" t="s">
        <v>496</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v>1188</v>
      </c>
      <c r="X420" s="227">
        <f t="shared" si="51"/>
        <v>102812</v>
      </c>
    </row>
    <row r="421" spans="2:24" ht="15.75">
      <c r="B421" s="291" t="s">
        <v>344</v>
      </c>
      <c r="C421" s="291" t="s">
        <v>253</v>
      </c>
      <c r="D421" s="288" t="s">
        <v>254</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2"/>
      <c r="C422" s="292"/>
      <c r="D422" s="289"/>
      <c r="E422" s="27" t="s">
        <v>255</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141</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609</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643</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644</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2"/>
      <c r="C427" s="292"/>
      <c r="D427" s="289"/>
      <c r="E427" s="27" t="s">
        <v>645</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256</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291</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5173108.87</v>
      </c>
      <c r="X430" s="187">
        <f t="shared" si="51"/>
        <v>15005123.25</v>
      </c>
    </row>
    <row r="431" spans="2:24" ht="15.75">
      <c r="B431" s="324" t="s">
        <v>520</v>
      </c>
      <c r="C431" s="324" t="s">
        <v>518</v>
      </c>
      <c r="D431" s="288" t="s">
        <v>143</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646</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335</v>
      </c>
      <c r="C433" s="291" t="s">
        <v>114</v>
      </c>
      <c r="D433" s="288" t="s">
        <v>115</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2"/>
      <c r="C434" s="292"/>
      <c r="D434" s="289"/>
      <c r="E434" s="19" t="s">
        <v>257</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411</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412</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515</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413</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620</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621</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622</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623</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624</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671</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2"/>
      <c r="C445" s="292"/>
      <c r="D445" s="289"/>
      <c r="E445" s="10" t="s">
        <v>672</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673</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674</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336</v>
      </c>
      <c r="C448" s="294" t="s">
        <v>114</v>
      </c>
      <c r="D448" s="327" t="s">
        <v>354</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78.75">
      <c r="B449" s="295"/>
      <c r="C449" s="295"/>
      <c r="D449" s="327"/>
      <c r="E449" s="12" t="s">
        <v>675</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296"/>
      <c r="C450" s="296"/>
      <c r="D450" s="327"/>
      <c r="E450" s="12" t="s">
        <v>676</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524</v>
      </c>
      <c r="C451" s="291" t="s">
        <v>525</v>
      </c>
      <c r="D451" s="288" t="s">
        <v>590</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237</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238</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239</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677</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678</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679</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680</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1</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2</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3</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4</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5</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6</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7</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8</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9</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10</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118</v>
      </c>
      <c r="C469" s="294" t="s">
        <v>119</v>
      </c>
      <c r="D469" s="288" t="s">
        <v>342</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11</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12</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240</v>
      </c>
      <c r="C472" s="291" t="s">
        <v>130</v>
      </c>
      <c r="D472" s="288" t="s">
        <v>241</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3434342.41</v>
      </c>
    </row>
    <row r="473" spans="2:24" ht="31.5">
      <c r="B473" s="292"/>
      <c r="C473" s="292"/>
      <c r="D473" s="289"/>
      <c r="E473" s="29" t="s">
        <v>730</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262</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263</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264</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265</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696</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694</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695</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13</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2"/>
      <c r="C483" s="292"/>
      <c r="D483" s="289"/>
      <c r="E483" s="10" t="s">
        <v>706</v>
      </c>
      <c r="F483" s="113"/>
      <c r="G483" s="115"/>
      <c r="H483" s="247"/>
      <c r="I483" s="274">
        <v>3132</v>
      </c>
      <c r="J483" s="116">
        <v>120000</v>
      </c>
      <c r="K483" s="215"/>
      <c r="L483" s="215"/>
      <c r="M483" s="215"/>
      <c r="N483" s="215"/>
      <c r="O483" s="215">
        <v>120000</v>
      </c>
      <c r="P483" s="215"/>
      <c r="Q483" s="215"/>
      <c r="R483" s="215"/>
      <c r="S483" s="215"/>
      <c r="T483" s="215"/>
      <c r="U483" s="215"/>
      <c r="V483" s="215"/>
      <c r="W483" s="151">
        <v>50657.59</v>
      </c>
      <c r="X483" s="227">
        <f t="shared" si="63"/>
        <v>69342.41</v>
      </c>
    </row>
    <row r="484" spans="2:24" ht="31.5">
      <c r="B484" s="292"/>
      <c r="C484" s="292"/>
      <c r="D484" s="289"/>
      <c r="E484" s="10" t="s">
        <v>707</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708</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709</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710</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700</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698</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699</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711</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701</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702</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703</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183</v>
      </c>
      <c r="C495" s="328" t="s">
        <v>525</v>
      </c>
      <c r="D495" s="327" t="s">
        <v>504</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712</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225</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713</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714</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715</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716</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717</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228</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718</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719</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720</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721</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722</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227</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723</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724</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725</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726</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727</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728</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729</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736</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737</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738</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739</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740</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741</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742</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743</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363</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744</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745</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746</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747</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226</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748</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61</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62</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63</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337</v>
      </c>
      <c r="C535" s="294" t="s">
        <v>120</v>
      </c>
      <c r="D535" s="288" t="s">
        <v>64</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275</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50</v>
      </c>
      <c r="C537" s="291" t="s">
        <v>121</v>
      </c>
      <c r="D537" s="288" t="s">
        <v>51</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266</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750</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52</v>
      </c>
      <c r="C540" s="329" t="s">
        <v>53</v>
      </c>
      <c r="D540" s="330" t="s">
        <v>54</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267</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751</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55</v>
      </c>
      <c r="C543" s="329" t="s">
        <v>123</v>
      </c>
      <c r="D543" s="330" t="s">
        <v>122</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268</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269</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127</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6090417.74</v>
      </c>
      <c r="X546" s="187">
        <f t="shared" si="73"/>
        <v>8397108.51</v>
      </c>
    </row>
    <row r="547" spans="2:24" ht="15.75">
      <c r="B547" s="291" t="s">
        <v>185</v>
      </c>
      <c r="C547" s="291" t="s">
        <v>145</v>
      </c>
      <c r="D547" s="288" t="s">
        <v>339</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270</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271</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752</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753</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754</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186</v>
      </c>
      <c r="C553" s="291" t="s">
        <v>341</v>
      </c>
      <c r="D553" s="288" t="s">
        <v>340</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2"/>
      <c r="C554" s="292"/>
      <c r="D554" s="289"/>
      <c r="E554" s="12" t="s">
        <v>346</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273</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274</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258</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259</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347</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272</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260</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755</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756</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3"/>
      <c r="C564" s="293"/>
      <c r="D564" s="290"/>
      <c r="E564" s="134" t="s">
        <v>757</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344</v>
      </c>
      <c r="C565" s="291" t="s">
        <v>253</v>
      </c>
      <c r="D565" s="288" t="s">
        <v>254</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261</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336</v>
      </c>
      <c r="C567" s="294" t="s">
        <v>114</v>
      </c>
      <c r="D567" s="288" t="s">
        <v>354</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758</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113</v>
      </c>
      <c r="C569" s="291" t="s">
        <v>116</v>
      </c>
      <c r="D569" s="288" t="s">
        <v>117</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414</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276</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759</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760</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584</v>
      </c>
      <c r="C574" s="291" t="s">
        <v>586</v>
      </c>
      <c r="D574" s="288" t="s">
        <v>588</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348</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277</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761</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524</v>
      </c>
      <c r="C578" s="291" t="s">
        <v>525</v>
      </c>
      <c r="D578" s="288" t="s">
        <v>590</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2384258.84</v>
      </c>
      <c r="X578" s="206">
        <f t="shared" si="73"/>
        <v>3559265</v>
      </c>
    </row>
    <row r="579" spans="2:24" ht="78.75">
      <c r="B579" s="292"/>
      <c r="C579" s="292"/>
      <c r="D579" s="289"/>
      <c r="E579" s="19" t="s">
        <v>349</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279</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280</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281</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282</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283</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284</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285</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278</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286</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642</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287</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288</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704</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705</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234</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235</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236</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762</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763</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2"/>
      <c r="C599" s="292"/>
      <c r="D599" s="289"/>
      <c r="E599" s="33" t="s">
        <v>764</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765</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766</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767</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77</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78</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79</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80</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81</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82</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83</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84</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85</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86</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87</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88</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569</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97</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98</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2"/>
      <c r="C618" s="292"/>
      <c r="D618" s="289"/>
      <c r="E618" s="134" t="s">
        <v>99</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2"/>
      <c r="C619" s="292"/>
      <c r="D619" s="289"/>
      <c r="E619" s="134" t="s">
        <v>100</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101</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102</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103</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104</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774</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775</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776</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777</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778</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779</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c r="X629" s="227">
        <f t="shared" si="91"/>
        <v>106000</v>
      </c>
    </row>
    <row r="630" spans="2:24" ht="15.75">
      <c r="B630" s="291" t="s">
        <v>190</v>
      </c>
      <c r="C630" s="291" t="s">
        <v>341</v>
      </c>
      <c r="D630" s="288" t="s">
        <v>105</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350</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768</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780</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781</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782</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240</v>
      </c>
      <c r="C636" s="291" t="s">
        <v>130</v>
      </c>
      <c r="D636" s="288" t="s">
        <v>241</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471102.4199999999</v>
      </c>
      <c r="X636" s="206">
        <f t="shared" si="91"/>
        <v>3072654.96</v>
      </c>
    </row>
    <row r="637" spans="2:24" ht="63">
      <c r="B637" s="292"/>
      <c r="C637" s="292"/>
      <c r="D637" s="289"/>
      <c r="E637" s="33" t="s">
        <v>89</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90</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91</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92</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93</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94</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95</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96</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307</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308</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309</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310</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311</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312</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313</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314</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783</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784</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785</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786</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787</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788</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798</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315</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316</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317</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318</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2"/>
      <c r="C664" s="292"/>
      <c r="D664" s="289"/>
      <c r="E664" s="134" t="s">
        <v>319</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320</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321</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322</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323</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324</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325</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c r="X670" s="227">
        <f t="shared" si="95"/>
        <v>200000</v>
      </c>
    </row>
    <row r="671" spans="2:24" ht="63">
      <c r="B671" s="292"/>
      <c r="C671" s="292"/>
      <c r="D671" s="289"/>
      <c r="E671" s="134" t="s">
        <v>326</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2"/>
      <c r="C672" s="292"/>
      <c r="D672" s="289"/>
      <c r="E672" s="134" t="s">
        <v>327</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802</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803</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804</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805</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806</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807</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808</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809</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365</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810</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811</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812</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2"/>
      <c r="C685" s="292"/>
      <c r="D685" s="289"/>
      <c r="E685" s="134" t="s">
        <v>813</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2"/>
      <c r="C686" s="292"/>
      <c r="D686" s="289"/>
      <c r="E686" s="134" t="s">
        <v>697</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171</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183</v>
      </c>
      <c r="C688" s="294" t="s">
        <v>525</v>
      </c>
      <c r="D688" s="288" t="s">
        <v>504</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172</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173</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174</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175</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184</v>
      </c>
      <c r="C693" s="329" t="s">
        <v>124</v>
      </c>
      <c r="D693" s="327" t="s">
        <v>196</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29"/>
      <c r="C694" s="329"/>
      <c r="D694" s="327"/>
      <c r="E694" s="19" t="s">
        <v>486</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351</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487</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488</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176</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177</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178</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179</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180</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208</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484</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485</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209</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210</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0</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29"/>
      <c r="C709" s="329"/>
      <c r="D709" s="327"/>
      <c r="E709" s="33" t="s">
        <v>489</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490</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211</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212</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04" t="s">
        <v>128</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184</v>
      </c>
      <c r="C714" s="329" t="s">
        <v>124</v>
      </c>
      <c r="D714" s="327" t="s">
        <v>196</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491</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492</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213</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493</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494</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214</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495</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215</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216</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217</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218</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520</v>
      </c>
      <c r="C726" s="328" t="s">
        <v>518</v>
      </c>
      <c r="D726" s="327" t="s">
        <v>143</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219</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220</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221</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222</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332</v>
      </c>
      <c r="C731" s="294" t="s">
        <v>129</v>
      </c>
      <c r="D731" s="288" t="s">
        <v>223</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333</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334</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514</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231</v>
      </c>
      <c r="C735" s="294" t="s">
        <v>129</v>
      </c>
      <c r="D735" s="288" t="s">
        <v>681</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224</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343</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17816753.810000002</v>
      </c>
      <c r="X737" s="187">
        <f t="shared" si="108"/>
        <v>32387977.989999995</v>
      </c>
    </row>
    <row r="738" spans="2:24" ht="126">
      <c r="B738" s="183">
        <v>180411</v>
      </c>
      <c r="C738" s="183"/>
      <c r="D738" s="183" t="s">
        <v>46</v>
      </c>
      <c r="E738" s="183" t="s">
        <v>47</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48</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17816753.810000002</v>
      </c>
      <c r="X739" s="187">
        <f t="shared" si="108"/>
        <v>72557236.53999999</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2015-06-05T11:30:19Z</dcterms:modified>
  <cp:category/>
  <cp:version/>
  <cp:contentType/>
  <cp:contentStatus/>
</cp:coreProperties>
</file>